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8" i="1" l="1"/>
  <c r="D21" i="1"/>
  <c r="D22" i="1"/>
  <c r="D24" i="1"/>
  <c r="D25" i="1"/>
  <c r="D26" i="1"/>
  <c r="D27" i="1"/>
  <c r="D28" i="1"/>
  <c r="D29" i="1"/>
  <c r="D30" i="1"/>
  <c r="D31" i="1"/>
  <c r="D32" i="1"/>
  <c r="D33" i="1"/>
  <c r="D35" i="1"/>
  <c r="D36" i="1"/>
  <c r="D37" i="1"/>
  <c r="D38" i="1"/>
  <c r="D39" i="1"/>
  <c r="D42" i="1"/>
  <c r="D46" i="1"/>
  <c r="D47" i="1"/>
  <c r="D48" i="1"/>
  <c r="D49" i="1"/>
  <c r="D50" i="1"/>
  <c r="D52" i="1"/>
  <c r="D58" i="1"/>
  <c r="D62" i="1"/>
  <c r="D66" i="1"/>
  <c r="D67" i="1"/>
  <c r="D69" i="1"/>
  <c r="D70" i="1"/>
  <c r="D71" i="1"/>
  <c r="D72" i="1"/>
  <c r="D73" i="1"/>
  <c r="D75" i="1"/>
  <c r="D76" i="1"/>
  <c r="D77" i="1"/>
  <c r="D79" i="1"/>
  <c r="D86" i="1"/>
  <c r="D91" i="1"/>
  <c r="D92" i="1"/>
  <c r="D93" i="1"/>
  <c r="D94" i="1"/>
  <c r="D98" i="1"/>
  <c r="D102" i="1"/>
  <c r="D103" i="1"/>
  <c r="D105" i="1"/>
  <c r="D107" i="1"/>
  <c r="D108" i="1"/>
  <c r="D113" i="1"/>
  <c r="D116" i="1"/>
  <c r="D117" i="1"/>
  <c r="D121" i="1"/>
  <c r="D122" i="1"/>
  <c r="D123" i="1"/>
  <c r="D124" i="1"/>
  <c r="D125" i="1"/>
  <c r="D126" i="1"/>
  <c r="D127" i="1"/>
  <c r="D128" i="1"/>
  <c r="D129" i="1"/>
  <c r="D6" i="1"/>
  <c r="C130" i="1"/>
  <c r="B130" i="1" l="1"/>
  <c r="D130" i="1" s="1"/>
  <c r="D136" i="1" s="1"/>
  <c r="D139" i="1" s="1"/>
  <c r="D131" i="1"/>
  <c r="D132" i="1" l="1"/>
</calcChain>
</file>

<file path=xl/sharedStrings.xml><?xml version="1.0" encoding="utf-8"?>
<sst xmlns="http://schemas.openxmlformats.org/spreadsheetml/2006/main" count="148" uniqueCount="145">
  <si>
    <t>ООО УК "Зеленый двор"</t>
  </si>
  <si>
    <t>Визуальный осмотр прибора учета воды</t>
  </si>
  <si>
    <t>Визуальный осмотр приборов учета тепла</t>
  </si>
  <si>
    <t>Влажная протирка подоконников</t>
  </si>
  <si>
    <t>Влажная уборка элементов МОП</t>
  </si>
  <si>
    <t>Влажное подметание лест клетки 1-го этажа дополнительно</t>
  </si>
  <si>
    <t>Влажное подметание лестницы перед входом на чердак</t>
  </si>
  <si>
    <t>Влажное подметание лестничных клеток  выше второго этажа</t>
  </si>
  <si>
    <t>Влажное подметание лестничных клеток нижних двух этажей</t>
  </si>
  <si>
    <t>Влажное подметание общих балконов</t>
  </si>
  <si>
    <t>Влажное подметание площадок возле мусороповода</t>
  </si>
  <si>
    <t>Влажное подметание тамбуров март-октябрь</t>
  </si>
  <si>
    <t>Влажное подметание тамбуров ноябрь - февраль</t>
  </si>
  <si>
    <t>Дезинсекция</t>
  </si>
  <si>
    <t>Дезинфекция мусоросборников</t>
  </si>
  <si>
    <t>Дератизация</t>
  </si>
  <si>
    <t>Ершение канализационного коллектора</t>
  </si>
  <si>
    <t>Завоз песка</t>
  </si>
  <si>
    <t>Закрытие и открытие продухов</t>
  </si>
  <si>
    <t>Замена  общедомового прибора учета воды</t>
  </si>
  <si>
    <t>Замена дверного доводчика</t>
  </si>
  <si>
    <t>Замена клапана мусопровода</t>
  </si>
  <si>
    <t>Замена ламп накаливания</t>
  </si>
  <si>
    <t>Замена патронов</t>
  </si>
  <si>
    <t>Замена трубопровода ХВС на ПП</t>
  </si>
  <si>
    <t>Замена участка канализации</t>
  </si>
  <si>
    <t>Замена участка трубопровода</t>
  </si>
  <si>
    <t>Замена элементов внутридомовых электросетей</t>
  </si>
  <si>
    <t>Коллективная антенна</t>
  </si>
  <si>
    <t>Комплексное обслуживание лифтов</t>
  </si>
  <si>
    <t>Кошение газонов</t>
  </si>
  <si>
    <t>Ликвидация воздушных пробок. Регулировка системы отопления по стоякам.</t>
  </si>
  <si>
    <t>Ликвидация засора кухонного стояка с помощью троса</t>
  </si>
  <si>
    <t>Механизированная очистка проездов</t>
  </si>
  <si>
    <t>Монтаж информационных щитов</t>
  </si>
  <si>
    <t>Мытье лестничного марша перед входом на чердак</t>
  </si>
  <si>
    <t>Мытье лестничных площадок и маршей в предварительным частичным подметанием выше второго этажа</t>
  </si>
  <si>
    <t>Мытье лестничных площадок и маршей с предварительным частичным подметанием 1-го этажа</t>
  </si>
  <si>
    <t>Мытье лестничных площадок и маршей с предварительным частичным подметаниемнижних двух этажей</t>
  </si>
  <si>
    <t>Мытье окон  в легкодоступных местах</t>
  </si>
  <si>
    <t>Мытье окон - в трудодоступных местах</t>
  </si>
  <si>
    <t>Мытье полов кабины лифта</t>
  </si>
  <si>
    <t>Мытье стен контейнерной</t>
  </si>
  <si>
    <t>Мытье стен, дверей, плафонов и потолков кабины лифта</t>
  </si>
  <si>
    <t>Мытье тамбуров</t>
  </si>
  <si>
    <t>Непредвиденные работы</t>
  </si>
  <si>
    <t>Обеспечение устранений аварий</t>
  </si>
  <si>
    <t>Обследование лифтов отработавших 25 лет</t>
  </si>
  <si>
    <t>Обязательное страхование лифтов</t>
  </si>
  <si>
    <t>Осмотр всех элементов мусоропровода и устранение мелких неисправностей</t>
  </si>
  <si>
    <t>Осмотр конструктивных элементов здания</t>
  </si>
  <si>
    <t>Осмотр кровли</t>
  </si>
  <si>
    <t>Осмотр системы водоснабжения и канализации здания</t>
  </si>
  <si>
    <t>Осмотр системы центрального отопления внутриквартирный</t>
  </si>
  <si>
    <t>Осмотр системы центрального отопления здания(МОП счердаком и подвалом)</t>
  </si>
  <si>
    <t>Охранное устройство-домофон</t>
  </si>
  <si>
    <t>Очистка и дезинфекция загрузочных клапанов</t>
  </si>
  <si>
    <t>Очистка козырьков от мусора, грязи</t>
  </si>
  <si>
    <t>Очистка козырьков от снега</t>
  </si>
  <si>
    <t>Очистка отмосток от снега при толщине слоя до 30см.</t>
  </si>
  <si>
    <t>Очистка территории от уплотненного снега скебком дорожки</t>
  </si>
  <si>
    <t>Очистка территории от уплотненного снега скребком  площадки перед входом в подъезд</t>
  </si>
  <si>
    <t>Очистка урн от мусора зимой</t>
  </si>
  <si>
    <t>Очистка урн от мусора лето</t>
  </si>
  <si>
    <t>Очистка чердаков от мусора</t>
  </si>
  <si>
    <t>Перекидывание снега и скола на газоны</t>
  </si>
  <si>
    <t>Планово-предупредительные работы в ВРУ</t>
  </si>
  <si>
    <t>Плотничные работы в целях надлежащего содержания общего имущества</t>
  </si>
  <si>
    <t>Подметание придомовой территории пешеходные дорожки 50%</t>
  </si>
  <si>
    <t>Подметание придомовой территории площадки у подъезда</t>
  </si>
  <si>
    <t>Подметание придомовой территории спуски в подвал, крыльца у электрощитовой</t>
  </si>
  <si>
    <t>Посыпка территории противоголедными материалами</t>
  </si>
  <si>
    <t>Проверка работоспособности прибора учета воды</t>
  </si>
  <si>
    <t>Проверка работоспособности прибора учета тепла</t>
  </si>
  <si>
    <t>Промывка системы центрального отопления</t>
  </si>
  <si>
    <t>Профилактический осмотр линий электрическ.сетей,армат. и электрооборуд. зд.в технич. подвал.,чердака</t>
  </si>
  <si>
    <t>Прочистка вентиляционных каналов</t>
  </si>
  <si>
    <t>Расходы в целях надлежащего содержания общего имущества и мест общего пользования в доме¶</t>
  </si>
  <si>
    <t>Ремонт клапона мусоропровода</t>
  </si>
  <si>
    <t>Ремонт межпанельных швов</t>
  </si>
  <si>
    <t>Сдвигание в валы или кучи снега и скола</t>
  </si>
  <si>
    <t>Сдвижка свежевыпавшего снега , толщиной более 2 см дорожки</t>
  </si>
  <si>
    <t>Сдвижка свежевыпавшего снега , толщиной более 2 см крыльца</t>
  </si>
  <si>
    <t>Сдвижка свежевыпавшего снега , толщиной более 2 см спуски в подвал</t>
  </si>
  <si>
    <t>Сдвижка свежевыпавшего снега толщиной более 2 см площадок у входов в подъезд</t>
  </si>
  <si>
    <t>Сдвижка свежевыпавшего снега толщиной более 2 см проездов</t>
  </si>
  <si>
    <t>Сезонная очистка кровли от мусора</t>
  </si>
  <si>
    <t>Скалывание наледи толщиной до 2 см крыльца</t>
  </si>
  <si>
    <t>Скалывание наледи толщиной до 2 см сгребание скола в валы и кучи площадки перед входом в подъезд</t>
  </si>
  <si>
    <t>Снятие показаний прибора учета тепла</t>
  </si>
  <si>
    <t>Снятие показаний приборов учета воды</t>
  </si>
  <si>
    <t>Текущий ремонт инженерных сетей</t>
  </si>
  <si>
    <t>Техническое обследование электрооборудования на лестничных клетках</t>
  </si>
  <si>
    <t>Техническое освидетельствование лифтов</t>
  </si>
  <si>
    <t>Уборка газонов от листьев, сучьев в летний период</t>
  </si>
  <si>
    <t>Уборка газонов от случайного мусора в летний период (50%)</t>
  </si>
  <si>
    <t>Уборка игровой площадки</t>
  </si>
  <si>
    <t>Уборка мусора с отмосток в летний период</t>
  </si>
  <si>
    <t>Уборка мусороприемных камер (влажное подметание)</t>
  </si>
  <si>
    <t>Уборка площадок у мусороприемных камер от наледи</t>
  </si>
  <si>
    <t>Уборка площадок у мусороприемных камер. Сметание снега</t>
  </si>
  <si>
    <t>Уборка площадок у мусороприемных подметание упавшего мусора</t>
  </si>
  <si>
    <t>Удаление мусора из мусороприемных камер</t>
  </si>
  <si>
    <t>Управление домами</t>
  </si>
  <si>
    <t>Установка  табличек</t>
  </si>
  <si>
    <t>Установка металлического поручня</t>
  </si>
  <si>
    <t>Установка накладной розетки</t>
  </si>
  <si>
    <t>Установка окна  ПВХ</t>
  </si>
  <si>
    <t>Установка окон ПВХ</t>
  </si>
  <si>
    <t>Установка пружин на двери</t>
  </si>
  <si>
    <t>Установка терморегулятора Комос</t>
  </si>
  <si>
    <t>Установка ящика для ненужной корреспонденции</t>
  </si>
  <si>
    <t>Устранение засоров мусоропровода</t>
  </si>
  <si>
    <t>Итого</t>
  </si>
  <si>
    <t>План-фактный анализ подомовых затрат с  01.01.2021 год по 31.12.2021 год</t>
  </si>
  <si>
    <t>ПЛАН</t>
  </si>
  <si>
    <t>ФАКТ</t>
  </si>
  <si>
    <t>ОТКЛОНЕНИЕ</t>
  </si>
  <si>
    <t>НАИМЕНОВАНИЕ  РАБОТ</t>
  </si>
  <si>
    <t>сумма, руб.</t>
  </si>
  <si>
    <t>Красноярский край, г. Зеленогорск, ул. Парковая,   дом  № 11</t>
  </si>
  <si>
    <t>Выполнено работ в 2021г.</t>
  </si>
  <si>
    <t>Начислено собственникам жилых и нежилых помещений в 2021г.</t>
  </si>
  <si>
    <t>Услуги населению в 2021г.</t>
  </si>
  <si>
    <t>Возмещение экспл.расходов в 2021г.</t>
  </si>
  <si>
    <t>Результат по дому за 2021г.</t>
  </si>
  <si>
    <t>Остаток на доме на 01.01.2021 г.</t>
  </si>
  <si>
    <t>Возврат по отоплению за летние месяца 2018-2019гг.</t>
  </si>
  <si>
    <t>Итого за 2021 г. '-' долг МКД; '+' долг УК</t>
  </si>
  <si>
    <t xml:space="preserve">Дебиторская задолженность  по жил/коммунальным услугам </t>
  </si>
  <si>
    <t>Дебиторская задолженность (0-2  месяца) по СИР</t>
  </si>
  <si>
    <t>Директор                                                                                Анашкина Г.А.</t>
  </si>
  <si>
    <t>Подметание свежевыпавшего снега, толщиной до 2 см проезды 10%</t>
  </si>
  <si>
    <t xml:space="preserve">Подметание свежевыпавшего снега, толщиной до 2 см площадки у входа в подъезды </t>
  </si>
  <si>
    <t>Подметание свежевыпавшего снега, толщиной до 2 см крыльца</t>
  </si>
  <si>
    <t>Подметание свежевыпавшего снега, толщиной до 2 см дорожки</t>
  </si>
  <si>
    <t>Подметание свежевыпавшего снега, толщиной до 2 см спуск в подвал, крыльца у электрощитовой</t>
  </si>
  <si>
    <t>Сдвижка свежевыпавшего снега толщиной более 2 см  детская площадка</t>
  </si>
  <si>
    <t>Очистка территории от уплотненного снега скребком проезды 10%</t>
  </si>
  <si>
    <t>Очистка территории от уплотненного снега скребком. детская площадка 50%</t>
  </si>
  <si>
    <t xml:space="preserve">Скалывание наледи толщиной до 2 см сгребание скола в кучи спуски в подвал, крыльца электрощитовой </t>
  </si>
  <si>
    <t xml:space="preserve">Подметание придомовой территории крыльца </t>
  </si>
  <si>
    <t>Подметание придомовой территории проезды 10%</t>
  </si>
  <si>
    <t>Очистка подвалов, входов в подвал и приямков от мусора</t>
  </si>
  <si>
    <t xml:space="preserve">Отдельной строкой - текущий ремонт кровли  и межпанельных швов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</si>
</sst>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#,##0.00\ _₽"/>
  </numFmts>
  <fonts count="13" x14ac:knownFonts="1">
    <font>
      <sz val="8"/>
      <name val="Arial"/>
    </font>
    <font>
      <sz val="8"/>
      <name val="Arial"/>
      <family val="2"/>
    </font>
    <font>
      <b/>
      <sz val="10"/>
      <name val="Arial"/>
    </font>
    <font>
      <sz val="9"/>
      <name val="Arial"/>
    </font>
    <font>
      <b/>
      <sz val="10"/>
      <color rgb="FF003F2F"/>
      <name val="Arial"/>
    </font>
    <font>
      <b/>
      <sz val="14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indexed="21"/>
      <name val="Arial"/>
      <family val="2"/>
      <charset val="204"/>
    </font>
    <font>
      <sz val="10"/>
      <name val="Arial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/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9" fillId="0" borderId="7" xfId="0" applyNumberFormat="1" applyFont="1" applyBorder="1" applyAlignment="1">
      <alignment wrapText="1"/>
    </xf>
    <xf numFmtId="164" fontId="9" fillId="0" borderId="9" xfId="0" applyNumberFormat="1" applyFont="1" applyBorder="1" applyAlignment="1">
      <alignment wrapText="1"/>
    </xf>
    <xf numFmtId="0" fontId="9" fillId="0" borderId="10" xfId="0" applyNumberFormat="1" applyFont="1" applyBorder="1" applyAlignment="1">
      <alignment wrapText="1"/>
    </xf>
    <xf numFmtId="0" fontId="9" fillId="0" borderId="11" xfId="0" applyNumberFormat="1" applyFont="1" applyBorder="1" applyAlignment="1">
      <alignment wrapText="1"/>
    </xf>
    <xf numFmtId="49" fontId="9" fillId="0" borderId="11" xfId="0" applyNumberFormat="1" applyFont="1" applyBorder="1" applyAlignment="1">
      <alignment wrapText="1"/>
    </xf>
    <xf numFmtId="164" fontId="9" fillId="0" borderId="12" xfId="0" applyNumberFormat="1" applyFont="1" applyBorder="1" applyAlignment="1">
      <alignment wrapText="1"/>
    </xf>
    <xf numFmtId="164" fontId="9" fillId="4" borderId="12" xfId="0" applyNumberFormat="1" applyFont="1" applyFill="1" applyBorder="1" applyAlignment="1">
      <alignment wrapText="1"/>
    </xf>
    <xf numFmtId="164" fontId="9" fillId="0" borderId="12" xfId="0" applyNumberFormat="1" applyFont="1" applyFill="1" applyBorder="1" applyAlignment="1">
      <alignment wrapText="1"/>
    </xf>
    <xf numFmtId="0" fontId="9" fillId="0" borderId="13" xfId="0" applyNumberFormat="1" applyFont="1" applyBorder="1" applyAlignment="1">
      <alignment wrapText="1"/>
    </xf>
    <xf numFmtId="0" fontId="9" fillId="0" borderId="14" xfId="0" applyNumberFormat="1" applyFont="1" applyBorder="1" applyAlignment="1">
      <alignment wrapText="1"/>
    </xf>
    <xf numFmtId="49" fontId="9" fillId="0" borderId="14" xfId="0" applyNumberFormat="1" applyFont="1" applyBorder="1" applyAlignment="1">
      <alignment wrapText="1"/>
    </xf>
    <xf numFmtId="164" fontId="9" fillId="0" borderId="15" xfId="0" applyNumberFormat="1" applyFont="1" applyBorder="1" applyAlignment="1">
      <alignment wrapText="1"/>
    </xf>
    <xf numFmtId="0" fontId="10" fillId="3" borderId="16" xfId="1" applyNumberFormat="1" applyFont="1" applyFill="1" applyBorder="1" applyAlignment="1">
      <alignment horizontal="left" vertical="top" wrapText="1"/>
    </xf>
    <xf numFmtId="0" fontId="1" fillId="0" borderId="0" xfId="1"/>
    <xf numFmtId="0" fontId="11" fillId="0" borderId="0" xfId="1" applyFont="1"/>
    <xf numFmtId="0" fontId="3" fillId="0" borderId="18" xfId="0" applyFont="1" applyBorder="1" applyAlignment="1">
      <alignment horizontal="left" vertical="top" wrapText="1" indent="4"/>
    </xf>
    <xf numFmtId="0" fontId="3" fillId="0" borderId="21" xfId="0" applyFont="1" applyBorder="1" applyAlignment="1">
      <alignment horizontal="left" vertical="top" wrapText="1" indent="4"/>
    </xf>
    <xf numFmtId="0" fontId="4" fillId="2" borderId="23" xfId="0" applyFont="1" applyFill="1" applyBorder="1" applyAlignment="1">
      <alignment horizontal="left" vertical="top"/>
    </xf>
    <xf numFmtId="0" fontId="12" fillId="0" borderId="21" xfId="0" applyFont="1" applyBorder="1" applyAlignment="1">
      <alignment horizontal="left" vertical="top" wrapText="1" indent="4"/>
    </xf>
    <xf numFmtId="165" fontId="3" fillId="0" borderId="19" xfId="0" applyNumberFormat="1" applyFont="1" applyBorder="1" applyAlignment="1">
      <alignment horizontal="right" vertical="top"/>
    </xf>
    <xf numFmtId="165" fontId="3" fillId="0" borderId="20" xfId="0" applyNumberFormat="1" applyFont="1" applyBorder="1" applyAlignment="1">
      <alignment horizontal="right" vertical="top"/>
    </xf>
    <xf numFmtId="165" fontId="3" fillId="0" borderId="17" xfId="0" applyNumberFormat="1" applyFont="1" applyBorder="1" applyAlignment="1">
      <alignment horizontal="right" vertical="top"/>
    </xf>
    <xf numFmtId="165" fontId="3" fillId="0" borderId="22" xfId="0" applyNumberFormat="1" applyFont="1" applyBorder="1" applyAlignment="1">
      <alignment horizontal="right" vertical="top"/>
    </xf>
    <xf numFmtId="165" fontId="4" fillId="2" borderId="24" xfId="0" applyNumberFormat="1" applyFont="1" applyFill="1" applyBorder="1" applyAlignment="1">
      <alignment horizontal="right" vertical="top"/>
    </xf>
    <xf numFmtId="165" fontId="4" fillId="2" borderId="25" xfId="0" applyNumberFormat="1" applyFont="1" applyFill="1" applyBorder="1" applyAlignment="1">
      <alignment horizontal="right" vertical="top"/>
    </xf>
    <xf numFmtId="165" fontId="9" fillId="0" borderId="8" xfId="0" applyNumberFormat="1" applyFont="1" applyBorder="1" applyAlignment="1">
      <alignment wrapText="1"/>
    </xf>
    <xf numFmtId="4" fontId="0" fillId="0" borderId="0" xfId="0" applyNumberFormat="1"/>
    <xf numFmtId="0" fontId="2" fillId="0" borderId="0" xfId="0" applyFont="1" applyAlignment="1">
      <alignment horizontal="left" wrapText="1"/>
    </xf>
    <xf numFmtId="0" fontId="7" fillId="3" borderId="26" xfId="1" applyNumberFormat="1" applyFont="1" applyFill="1" applyBorder="1" applyAlignment="1">
      <alignment horizontal="center" vertical="center" wrapText="1"/>
    </xf>
    <xf numFmtId="0" fontId="7" fillId="3" borderId="27" xfId="1" applyNumberFormat="1" applyFont="1" applyFill="1" applyBorder="1" applyAlignment="1">
      <alignment horizontal="center" vertical="center" wrapText="1"/>
    </xf>
    <xf numFmtId="4" fontId="6" fillId="3" borderId="2" xfId="1" applyNumberFormat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/>
    </xf>
    <xf numFmtId="4" fontId="6" fillId="3" borderId="3" xfId="1" applyNumberFormat="1" applyFont="1" applyFill="1" applyBorder="1" applyAlignment="1">
      <alignment horizontal="center" vertical="center"/>
    </xf>
    <xf numFmtId="4" fontId="8" fillId="3" borderId="5" xfId="1" applyNumberFormat="1" applyFont="1" applyFill="1" applyBorder="1" applyAlignment="1">
      <alignment horizontal="center" vertical="center"/>
    </xf>
    <xf numFmtId="4" fontId="8" fillId="3" borderId="4" xfId="1" applyNumberFormat="1" applyFont="1" applyFill="1" applyBorder="1" applyAlignment="1">
      <alignment horizontal="center" vertical="center"/>
    </xf>
    <xf numFmtId="4" fontId="8" fillId="3" borderId="6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147"/>
  <sheetViews>
    <sheetView tabSelected="1" topLeftCell="A124" workbookViewId="0">
      <selection sqref="A1:B1"/>
    </sheetView>
  </sheetViews>
  <sheetFormatPr defaultColWidth="10.5" defaultRowHeight="11.45" customHeight="1" outlineLevelRow="2" x14ac:dyDescent="0.2"/>
  <cols>
    <col min="1" max="1" width="79.1640625" style="1" customWidth="1"/>
    <col min="2" max="2" width="16.83203125" style="1" customWidth="1"/>
    <col min="3" max="3" width="18.33203125" style="1" customWidth="1"/>
    <col min="4" max="4" width="17" style="1" customWidth="1"/>
  </cols>
  <sheetData>
    <row r="1" spans="1:4" ht="12.95" customHeight="1" x14ac:dyDescent="0.2">
      <c r="A1" s="31" t="s">
        <v>0</v>
      </c>
      <c r="B1" s="31"/>
    </row>
    <row r="2" spans="1:4" s="1" customFormat="1" ht="19.5" customHeight="1" x14ac:dyDescent="0.3">
      <c r="A2" s="2" t="s">
        <v>114</v>
      </c>
      <c r="B2"/>
      <c r="C2"/>
    </row>
    <row r="3" spans="1:4" ht="22.5" customHeight="1" thickBot="1" x14ac:dyDescent="0.35">
      <c r="A3" s="3" t="s">
        <v>120</v>
      </c>
      <c r="B3"/>
      <c r="C3"/>
    </row>
    <row r="4" spans="1:4" ht="17.45" customHeight="1" x14ac:dyDescent="0.2">
      <c r="A4" s="32" t="s">
        <v>118</v>
      </c>
      <c r="B4" s="34" t="s">
        <v>115</v>
      </c>
      <c r="C4" s="35" t="s">
        <v>116</v>
      </c>
      <c r="D4" s="36" t="s">
        <v>117</v>
      </c>
    </row>
    <row r="5" spans="1:4" s="1" customFormat="1" ht="21" customHeight="1" thickBot="1" x14ac:dyDescent="0.25">
      <c r="A5" s="33"/>
      <c r="B5" s="37" t="s">
        <v>119</v>
      </c>
      <c r="C5" s="38" t="s">
        <v>119</v>
      </c>
      <c r="D5" s="39" t="s">
        <v>119</v>
      </c>
    </row>
    <row r="6" spans="1:4" ht="15" customHeight="1" outlineLevel="2" x14ac:dyDescent="0.2">
      <c r="A6" s="19" t="s">
        <v>1</v>
      </c>
      <c r="B6" s="23">
        <v>668.88</v>
      </c>
      <c r="C6" s="23">
        <v>418.05</v>
      </c>
      <c r="D6" s="24">
        <f>B6-C6</f>
        <v>250.82999999999998</v>
      </c>
    </row>
    <row r="7" spans="1:4" ht="15.6" customHeight="1" outlineLevel="2" x14ac:dyDescent="0.2">
      <c r="A7" s="20" t="s">
        <v>2</v>
      </c>
      <c r="B7" s="25">
        <v>688.8</v>
      </c>
      <c r="C7" s="25">
        <v>688.8</v>
      </c>
      <c r="D7" s="26"/>
    </row>
    <row r="8" spans="1:4" ht="15.95" customHeight="1" outlineLevel="2" x14ac:dyDescent="0.2">
      <c r="A8" s="20" t="s">
        <v>3</v>
      </c>
      <c r="B8" s="25">
        <v>281.52</v>
      </c>
      <c r="C8" s="25">
        <v>421.36</v>
      </c>
      <c r="D8" s="26">
        <f t="shared" ref="D8:D71" si="0">B8-C8</f>
        <v>-139.84000000000003</v>
      </c>
    </row>
    <row r="9" spans="1:4" ht="15.95" customHeight="1" outlineLevel="2" x14ac:dyDescent="0.2">
      <c r="A9" s="20" t="s">
        <v>4</v>
      </c>
      <c r="B9" s="25">
        <v>4202.55</v>
      </c>
      <c r="C9" s="25">
        <v>4202.55</v>
      </c>
      <c r="D9" s="26"/>
    </row>
    <row r="10" spans="1:4" ht="14.45" customHeight="1" outlineLevel="2" x14ac:dyDescent="0.2">
      <c r="A10" s="20" t="s">
        <v>5</v>
      </c>
      <c r="B10" s="25">
        <v>1907.36</v>
      </c>
      <c r="C10" s="25">
        <v>1907.36</v>
      </c>
      <c r="D10" s="26"/>
    </row>
    <row r="11" spans="1:4" ht="18.600000000000001" customHeight="1" outlineLevel="2" x14ac:dyDescent="0.2">
      <c r="A11" s="20" t="s">
        <v>6</v>
      </c>
      <c r="B11" s="25">
        <v>702.57</v>
      </c>
      <c r="C11" s="25">
        <v>702.57</v>
      </c>
      <c r="D11" s="26"/>
    </row>
    <row r="12" spans="1:4" ht="15.6" customHeight="1" outlineLevel="2" x14ac:dyDescent="0.2">
      <c r="A12" s="20" t="s">
        <v>7</v>
      </c>
      <c r="B12" s="25">
        <v>19922.080000000002</v>
      </c>
      <c r="C12" s="25">
        <v>19922.080000000002</v>
      </c>
      <c r="D12" s="26"/>
    </row>
    <row r="13" spans="1:4" ht="19.5" customHeight="1" outlineLevel="2" x14ac:dyDescent="0.2">
      <c r="A13" s="20" t="s">
        <v>8</v>
      </c>
      <c r="B13" s="25">
        <v>6362.41</v>
      </c>
      <c r="C13" s="25">
        <v>6362.41</v>
      </c>
      <c r="D13" s="26"/>
    </row>
    <row r="14" spans="1:4" ht="17.100000000000001" customHeight="1" outlineLevel="2" x14ac:dyDescent="0.2">
      <c r="A14" s="20" t="s">
        <v>9</v>
      </c>
      <c r="B14" s="25">
        <v>316.02</v>
      </c>
      <c r="C14" s="25">
        <v>316.02</v>
      </c>
      <c r="D14" s="26"/>
    </row>
    <row r="15" spans="1:4" ht="17.100000000000001" customHeight="1" outlineLevel="2" x14ac:dyDescent="0.2">
      <c r="A15" s="20" t="s">
        <v>10</v>
      </c>
      <c r="B15" s="25">
        <v>2232.75</v>
      </c>
      <c r="C15" s="25">
        <v>2232.75</v>
      </c>
      <c r="D15" s="26"/>
    </row>
    <row r="16" spans="1:4" ht="18" customHeight="1" outlineLevel="2" x14ac:dyDescent="0.2">
      <c r="A16" s="20" t="s">
        <v>11</v>
      </c>
      <c r="B16" s="25">
        <v>1226.1600000000001</v>
      </c>
      <c r="C16" s="25">
        <v>1226.1600000000001</v>
      </c>
      <c r="D16" s="26"/>
    </row>
    <row r="17" spans="1:4" ht="15.6" customHeight="1" outlineLevel="2" x14ac:dyDescent="0.2">
      <c r="A17" s="20" t="s">
        <v>12</v>
      </c>
      <c r="B17" s="25">
        <v>96.72</v>
      </c>
      <c r="C17" s="25">
        <v>96.72</v>
      </c>
      <c r="D17" s="26"/>
    </row>
    <row r="18" spans="1:4" ht="15.95" customHeight="1" outlineLevel="2" x14ac:dyDescent="0.2">
      <c r="A18" s="20" t="s">
        <v>13</v>
      </c>
      <c r="B18" s="25">
        <v>1779.96</v>
      </c>
      <c r="C18" s="25">
        <v>1779.96</v>
      </c>
      <c r="D18" s="26"/>
    </row>
    <row r="19" spans="1:4" ht="19.5" customHeight="1" outlineLevel="2" x14ac:dyDescent="0.2">
      <c r="A19" s="20" t="s">
        <v>14</v>
      </c>
      <c r="B19" s="25">
        <v>593.32000000000005</v>
      </c>
      <c r="C19" s="25">
        <v>593.32000000000005</v>
      </c>
      <c r="D19" s="26"/>
    </row>
    <row r="20" spans="1:4" ht="15.95" customHeight="1" outlineLevel="2" x14ac:dyDescent="0.2">
      <c r="A20" s="20" t="s">
        <v>15</v>
      </c>
      <c r="B20" s="25">
        <v>1000.96</v>
      </c>
      <c r="C20" s="25">
        <v>1000.96</v>
      </c>
      <c r="D20" s="26"/>
    </row>
    <row r="21" spans="1:4" ht="15.95" customHeight="1" outlineLevel="2" x14ac:dyDescent="0.2">
      <c r="A21" s="20" t="s">
        <v>16</v>
      </c>
      <c r="B21" s="25">
        <v>9682</v>
      </c>
      <c r="C21" s="25"/>
      <c r="D21" s="26">
        <f t="shared" si="0"/>
        <v>9682</v>
      </c>
    </row>
    <row r="22" spans="1:4" ht="17.45" customHeight="1" outlineLevel="2" x14ac:dyDescent="0.2">
      <c r="A22" s="20" t="s">
        <v>17</v>
      </c>
      <c r="B22" s="25"/>
      <c r="C22" s="25">
        <v>2000</v>
      </c>
      <c r="D22" s="26">
        <f t="shared" si="0"/>
        <v>-2000</v>
      </c>
    </row>
    <row r="23" spans="1:4" ht="21" customHeight="1" outlineLevel="2" x14ac:dyDescent="0.2">
      <c r="A23" s="20" t="s">
        <v>18</v>
      </c>
      <c r="B23" s="25">
        <v>313.5</v>
      </c>
      <c r="C23" s="25">
        <v>313.5</v>
      </c>
      <c r="D23" s="26"/>
    </row>
    <row r="24" spans="1:4" ht="19.5" customHeight="1" outlineLevel="2" x14ac:dyDescent="0.2">
      <c r="A24" s="20" t="s">
        <v>19</v>
      </c>
      <c r="B24" s="25"/>
      <c r="C24" s="25">
        <v>15126.73</v>
      </c>
      <c r="D24" s="26">
        <f t="shared" si="0"/>
        <v>-15126.73</v>
      </c>
    </row>
    <row r="25" spans="1:4" ht="19.5" customHeight="1" outlineLevel="2" x14ac:dyDescent="0.2">
      <c r="A25" s="20" t="s">
        <v>20</v>
      </c>
      <c r="B25" s="25"/>
      <c r="C25" s="25">
        <v>2900</v>
      </c>
      <c r="D25" s="26">
        <f t="shared" si="0"/>
        <v>-2900</v>
      </c>
    </row>
    <row r="26" spans="1:4" ht="17.100000000000001" customHeight="1" outlineLevel="2" x14ac:dyDescent="0.2">
      <c r="A26" s="20" t="s">
        <v>21</v>
      </c>
      <c r="B26" s="25"/>
      <c r="C26" s="25">
        <v>11178.69</v>
      </c>
      <c r="D26" s="26">
        <f t="shared" si="0"/>
        <v>-11178.69</v>
      </c>
    </row>
    <row r="27" spans="1:4" ht="18" customHeight="1" outlineLevel="2" x14ac:dyDescent="0.2">
      <c r="A27" s="20" t="s">
        <v>22</v>
      </c>
      <c r="B27" s="25"/>
      <c r="C27" s="25">
        <v>327.52999999999997</v>
      </c>
      <c r="D27" s="26">
        <f t="shared" si="0"/>
        <v>-327.52999999999997</v>
      </c>
    </row>
    <row r="28" spans="1:4" ht="12" customHeight="1" outlineLevel="2" x14ac:dyDescent="0.2">
      <c r="A28" s="20" t="s">
        <v>23</v>
      </c>
      <c r="B28" s="25"/>
      <c r="C28" s="25">
        <v>405.62</v>
      </c>
      <c r="D28" s="26">
        <f t="shared" si="0"/>
        <v>-405.62</v>
      </c>
    </row>
    <row r="29" spans="1:4" ht="14.1" customHeight="1" outlineLevel="2" x14ac:dyDescent="0.2">
      <c r="A29" s="20" t="s">
        <v>24</v>
      </c>
      <c r="B29" s="25"/>
      <c r="C29" s="25">
        <v>220000.28</v>
      </c>
      <c r="D29" s="26">
        <f t="shared" si="0"/>
        <v>-220000.28</v>
      </c>
    </row>
    <row r="30" spans="1:4" ht="17.100000000000001" customHeight="1" outlineLevel="2" x14ac:dyDescent="0.2">
      <c r="A30" s="20" t="s">
        <v>25</v>
      </c>
      <c r="B30" s="25"/>
      <c r="C30" s="25">
        <v>1827</v>
      </c>
      <c r="D30" s="26">
        <f t="shared" si="0"/>
        <v>-1827</v>
      </c>
    </row>
    <row r="31" spans="1:4" ht="17.100000000000001" customHeight="1" outlineLevel="2" x14ac:dyDescent="0.2">
      <c r="A31" s="20" t="s">
        <v>26</v>
      </c>
      <c r="B31" s="25"/>
      <c r="C31" s="25">
        <v>1467.5</v>
      </c>
      <c r="D31" s="26">
        <f t="shared" si="0"/>
        <v>-1467.5</v>
      </c>
    </row>
    <row r="32" spans="1:4" ht="15.6" customHeight="1" outlineLevel="2" x14ac:dyDescent="0.2">
      <c r="A32" s="20" t="s">
        <v>27</v>
      </c>
      <c r="B32" s="25">
        <v>1724.1</v>
      </c>
      <c r="C32" s="25"/>
      <c r="D32" s="26">
        <f t="shared" si="0"/>
        <v>1724.1</v>
      </c>
    </row>
    <row r="33" spans="1:4" ht="18" customHeight="1" outlineLevel="2" x14ac:dyDescent="0.2">
      <c r="A33" s="20" t="s">
        <v>28</v>
      </c>
      <c r="B33" s="25">
        <v>1500</v>
      </c>
      <c r="C33" s="25"/>
      <c r="D33" s="26">
        <f t="shared" si="0"/>
        <v>1500</v>
      </c>
    </row>
    <row r="34" spans="1:4" ht="18" customHeight="1" outlineLevel="2" x14ac:dyDescent="0.2">
      <c r="A34" s="20" t="s">
        <v>29</v>
      </c>
      <c r="B34" s="25">
        <v>140400</v>
      </c>
      <c r="C34" s="25">
        <v>140400</v>
      </c>
      <c r="D34" s="26"/>
    </row>
    <row r="35" spans="1:4" ht="15.95" customHeight="1" outlineLevel="2" x14ac:dyDescent="0.2">
      <c r="A35" s="20" t="s">
        <v>30</v>
      </c>
      <c r="B35" s="25">
        <v>3575.12</v>
      </c>
      <c r="C35" s="25">
        <v>1787.56</v>
      </c>
      <c r="D35" s="26">
        <f t="shared" si="0"/>
        <v>1787.56</v>
      </c>
    </row>
    <row r="36" spans="1:4" ht="18.95" customHeight="1" outlineLevel="2" x14ac:dyDescent="0.2">
      <c r="A36" s="20" t="s">
        <v>31</v>
      </c>
      <c r="B36" s="25">
        <v>2628</v>
      </c>
      <c r="C36" s="25">
        <v>2774</v>
      </c>
      <c r="D36" s="26">
        <f t="shared" si="0"/>
        <v>-146</v>
      </c>
    </row>
    <row r="37" spans="1:4" ht="18.95" customHeight="1" outlineLevel="2" x14ac:dyDescent="0.2">
      <c r="A37" s="20" t="s">
        <v>32</v>
      </c>
      <c r="B37" s="25"/>
      <c r="C37" s="25">
        <v>1627.36</v>
      </c>
      <c r="D37" s="26">
        <f t="shared" si="0"/>
        <v>-1627.36</v>
      </c>
    </row>
    <row r="38" spans="1:4" ht="15.95" customHeight="1" outlineLevel="2" x14ac:dyDescent="0.2">
      <c r="A38" s="20" t="s">
        <v>33</v>
      </c>
      <c r="B38" s="25">
        <v>5129.75</v>
      </c>
      <c r="C38" s="25">
        <v>15400</v>
      </c>
      <c r="D38" s="26">
        <f t="shared" si="0"/>
        <v>-10270.25</v>
      </c>
    </row>
    <row r="39" spans="1:4" ht="18.600000000000001" customHeight="1" outlineLevel="2" x14ac:dyDescent="0.2">
      <c r="A39" s="20" t="s">
        <v>34</v>
      </c>
      <c r="B39" s="25"/>
      <c r="C39" s="25">
        <v>297.32</v>
      </c>
      <c r="D39" s="26">
        <f t="shared" si="0"/>
        <v>-297.32</v>
      </c>
    </row>
    <row r="40" spans="1:4" ht="15" customHeight="1" outlineLevel="2" x14ac:dyDescent="0.2">
      <c r="A40" s="20" t="s">
        <v>35</v>
      </c>
      <c r="B40" s="25">
        <v>1576.85</v>
      </c>
      <c r="C40" s="25">
        <v>1576.85</v>
      </c>
      <c r="D40" s="26"/>
    </row>
    <row r="41" spans="1:4" ht="24" customHeight="1" outlineLevel="2" x14ac:dyDescent="0.2">
      <c r="A41" s="20" t="s">
        <v>36</v>
      </c>
      <c r="B41" s="25">
        <v>39649.43</v>
      </c>
      <c r="C41" s="25">
        <v>39649.43</v>
      </c>
      <c r="D41" s="26"/>
    </row>
    <row r="42" spans="1:4" ht="24" customHeight="1" outlineLevel="2" x14ac:dyDescent="0.2">
      <c r="A42" s="20" t="s">
        <v>37</v>
      </c>
      <c r="B42" s="25"/>
      <c r="C42" s="25">
        <v>1676.64</v>
      </c>
      <c r="D42" s="26">
        <f t="shared" si="0"/>
        <v>-1676.64</v>
      </c>
    </row>
    <row r="43" spans="1:4" ht="24" customHeight="1" outlineLevel="2" x14ac:dyDescent="0.2">
      <c r="A43" s="20" t="s">
        <v>38</v>
      </c>
      <c r="B43" s="25">
        <v>13947.05</v>
      </c>
      <c r="C43" s="25">
        <v>13947.05</v>
      </c>
      <c r="D43" s="26"/>
    </row>
    <row r="44" spans="1:4" ht="12" customHeight="1" outlineLevel="2" x14ac:dyDescent="0.2">
      <c r="A44" s="20" t="s">
        <v>39</v>
      </c>
      <c r="B44" s="25">
        <v>121.62</v>
      </c>
      <c r="C44" s="25">
        <v>121.62</v>
      </c>
      <c r="D44" s="26"/>
    </row>
    <row r="45" spans="1:4" ht="12" customHeight="1" outlineLevel="2" x14ac:dyDescent="0.2">
      <c r="A45" s="20" t="s">
        <v>40</v>
      </c>
      <c r="B45" s="25">
        <v>747.49</v>
      </c>
      <c r="C45" s="25">
        <v>747.49</v>
      </c>
      <c r="D45" s="26"/>
    </row>
    <row r="46" spans="1:4" ht="12" customHeight="1" outlineLevel="2" x14ac:dyDescent="0.2">
      <c r="A46" s="20" t="s">
        <v>41</v>
      </c>
      <c r="B46" s="25">
        <v>518.96</v>
      </c>
      <c r="C46" s="25">
        <v>499</v>
      </c>
      <c r="D46" s="26">
        <f t="shared" si="0"/>
        <v>19.960000000000036</v>
      </c>
    </row>
    <row r="47" spans="1:4" ht="12" customHeight="1" outlineLevel="2" x14ac:dyDescent="0.2">
      <c r="A47" s="20" t="s">
        <v>42</v>
      </c>
      <c r="B47" s="25">
        <v>757.22</v>
      </c>
      <c r="C47" s="25"/>
      <c r="D47" s="26">
        <f t="shared" si="0"/>
        <v>757.22</v>
      </c>
    </row>
    <row r="48" spans="1:4" ht="14.45" customHeight="1" outlineLevel="2" x14ac:dyDescent="0.2">
      <c r="A48" s="20" t="s">
        <v>43</v>
      </c>
      <c r="B48" s="25">
        <v>387.22</v>
      </c>
      <c r="C48" s="25">
        <v>290.43</v>
      </c>
      <c r="D48" s="26">
        <f t="shared" si="0"/>
        <v>96.79000000000002</v>
      </c>
    </row>
    <row r="49" spans="1:4" ht="12" customHeight="1" outlineLevel="2" x14ac:dyDescent="0.2">
      <c r="A49" s="20" t="s">
        <v>44</v>
      </c>
      <c r="B49" s="25">
        <v>908.18</v>
      </c>
      <c r="C49" s="25">
        <v>1037.92</v>
      </c>
      <c r="D49" s="26">
        <f t="shared" si="0"/>
        <v>-129.74000000000012</v>
      </c>
    </row>
    <row r="50" spans="1:4" ht="15" customHeight="1" outlineLevel="2" x14ac:dyDescent="0.2">
      <c r="A50" s="20" t="s">
        <v>45</v>
      </c>
      <c r="B50" s="25">
        <v>32811.24</v>
      </c>
      <c r="C50" s="25"/>
      <c r="D50" s="26">
        <f t="shared" si="0"/>
        <v>32811.24</v>
      </c>
    </row>
    <row r="51" spans="1:4" ht="13.5" customHeight="1" outlineLevel="2" x14ac:dyDescent="0.2">
      <c r="A51" s="20" t="s">
        <v>46</v>
      </c>
      <c r="B51" s="25">
        <v>48368.88</v>
      </c>
      <c r="C51" s="25">
        <v>48368.88</v>
      </c>
      <c r="D51" s="26"/>
    </row>
    <row r="52" spans="1:4" ht="12" customHeight="1" outlineLevel="2" x14ac:dyDescent="0.2">
      <c r="A52" s="22" t="s">
        <v>47</v>
      </c>
      <c r="B52" s="25">
        <v>28080</v>
      </c>
      <c r="C52" s="25"/>
      <c r="D52" s="26">
        <f t="shared" si="0"/>
        <v>28080</v>
      </c>
    </row>
    <row r="53" spans="1:4" ht="12" customHeight="1" outlineLevel="2" x14ac:dyDescent="0.2">
      <c r="A53" s="20" t="s">
        <v>48</v>
      </c>
      <c r="B53" s="25">
        <v>500.84</v>
      </c>
      <c r="C53" s="25">
        <v>500.84</v>
      </c>
      <c r="D53" s="26"/>
    </row>
    <row r="54" spans="1:4" ht="14.1" customHeight="1" outlineLevel="2" x14ac:dyDescent="0.2">
      <c r="A54" s="20" t="s">
        <v>49</v>
      </c>
      <c r="B54" s="25">
        <v>13384.8</v>
      </c>
      <c r="C54" s="25">
        <v>13384.8</v>
      </c>
      <c r="D54" s="26"/>
    </row>
    <row r="55" spans="1:4" ht="12" customHeight="1" outlineLevel="2" x14ac:dyDescent="0.2">
      <c r="A55" s="20" t="s">
        <v>50</v>
      </c>
      <c r="B55" s="25">
        <v>1843.24</v>
      </c>
      <c r="C55" s="25">
        <v>1843.24</v>
      </c>
      <c r="D55" s="26"/>
    </row>
    <row r="56" spans="1:4" ht="12" customHeight="1" outlineLevel="2" x14ac:dyDescent="0.2">
      <c r="A56" s="20" t="s">
        <v>51</v>
      </c>
      <c r="B56" s="25">
        <v>540</v>
      </c>
      <c r="C56" s="25">
        <v>540</v>
      </c>
      <c r="D56" s="26"/>
    </row>
    <row r="57" spans="1:4" ht="12" customHeight="1" outlineLevel="2" x14ac:dyDescent="0.2">
      <c r="A57" s="20" t="s">
        <v>52</v>
      </c>
      <c r="B57" s="25">
        <v>2172.6</v>
      </c>
      <c r="C57" s="25">
        <v>2172.6</v>
      </c>
      <c r="D57" s="26"/>
    </row>
    <row r="58" spans="1:4" ht="12" customHeight="1" outlineLevel="2" x14ac:dyDescent="0.2">
      <c r="A58" s="20" t="s">
        <v>53</v>
      </c>
      <c r="B58" s="25">
        <v>750.46</v>
      </c>
      <c r="C58" s="25"/>
      <c r="D58" s="26">
        <f t="shared" si="0"/>
        <v>750.46</v>
      </c>
    </row>
    <row r="59" spans="1:4" ht="25.5" customHeight="1" outlineLevel="2" x14ac:dyDescent="0.2">
      <c r="A59" s="20" t="s">
        <v>54</v>
      </c>
      <c r="B59" s="25">
        <v>2285.33</v>
      </c>
      <c r="C59" s="25">
        <v>2285.33</v>
      </c>
      <c r="D59" s="26"/>
    </row>
    <row r="60" spans="1:4" ht="12" customHeight="1" outlineLevel="2" x14ac:dyDescent="0.2">
      <c r="A60" s="20" t="s">
        <v>55</v>
      </c>
      <c r="B60" s="25">
        <v>21600</v>
      </c>
      <c r="C60" s="25">
        <v>21600</v>
      </c>
      <c r="D60" s="26"/>
    </row>
    <row r="61" spans="1:4" ht="12" customHeight="1" outlineLevel="2" x14ac:dyDescent="0.2">
      <c r="A61" s="20" t="s">
        <v>56</v>
      </c>
      <c r="B61" s="25">
        <v>2665.2</v>
      </c>
      <c r="C61" s="25">
        <v>2665.2</v>
      </c>
      <c r="D61" s="26"/>
    </row>
    <row r="62" spans="1:4" ht="12" customHeight="1" outlineLevel="2" x14ac:dyDescent="0.2">
      <c r="A62" s="20" t="s">
        <v>57</v>
      </c>
      <c r="B62" s="25">
        <v>115.36</v>
      </c>
      <c r="C62" s="25"/>
      <c r="D62" s="26">
        <f t="shared" si="0"/>
        <v>115.36</v>
      </c>
    </row>
    <row r="63" spans="1:4" ht="12" customHeight="1" outlineLevel="2" x14ac:dyDescent="0.2">
      <c r="A63" s="20" t="s">
        <v>58</v>
      </c>
      <c r="B63" s="25">
        <v>197.76</v>
      </c>
      <c r="C63" s="25">
        <v>197.76</v>
      </c>
      <c r="D63" s="26"/>
    </row>
    <row r="64" spans="1:4" ht="12" customHeight="1" outlineLevel="2" x14ac:dyDescent="0.2">
      <c r="A64" s="20" t="s">
        <v>59</v>
      </c>
      <c r="B64" s="25">
        <v>679.71</v>
      </c>
      <c r="C64" s="25">
        <v>679.71</v>
      </c>
      <c r="D64" s="26"/>
    </row>
    <row r="65" spans="1:6" ht="12" customHeight="1" outlineLevel="2" x14ac:dyDescent="0.2">
      <c r="A65" s="22" t="s">
        <v>143</v>
      </c>
      <c r="B65" s="25">
        <v>562.59</v>
      </c>
      <c r="C65" s="25">
        <v>562.59</v>
      </c>
      <c r="D65" s="26"/>
    </row>
    <row r="66" spans="1:6" ht="12" customHeight="1" outlineLevel="2" x14ac:dyDescent="0.2">
      <c r="A66" s="20" t="s">
        <v>60</v>
      </c>
      <c r="B66" s="25">
        <v>2973.2</v>
      </c>
      <c r="C66" s="25">
        <v>2378.56</v>
      </c>
      <c r="D66" s="26">
        <f t="shared" si="0"/>
        <v>594.63999999999987</v>
      </c>
    </row>
    <row r="67" spans="1:6" ht="24" customHeight="1" outlineLevel="2" x14ac:dyDescent="0.2">
      <c r="A67" s="20" t="s">
        <v>61</v>
      </c>
      <c r="B67" s="25">
        <v>9777.23</v>
      </c>
      <c r="C67" s="25">
        <v>10754.96</v>
      </c>
      <c r="D67" s="26">
        <f t="shared" si="0"/>
        <v>-977.72999999999956</v>
      </c>
    </row>
    <row r="68" spans="1:6" ht="12" customHeight="1" outlineLevel="2" x14ac:dyDescent="0.2">
      <c r="A68" s="22" t="s">
        <v>138</v>
      </c>
      <c r="B68" s="25">
        <v>2418.19</v>
      </c>
      <c r="C68" s="25">
        <v>2418.19</v>
      </c>
      <c r="D68" s="26"/>
    </row>
    <row r="69" spans="1:6" ht="12" customHeight="1" outlineLevel="2" x14ac:dyDescent="0.2">
      <c r="A69" s="22" t="s">
        <v>139</v>
      </c>
      <c r="B69" s="25">
        <v>3861</v>
      </c>
      <c r="C69" s="25">
        <v>643.5</v>
      </c>
      <c r="D69" s="26">
        <f t="shared" si="0"/>
        <v>3217.5</v>
      </c>
    </row>
    <row r="70" spans="1:6" ht="12" customHeight="1" outlineLevel="2" x14ac:dyDescent="0.2">
      <c r="A70" s="20" t="s">
        <v>62</v>
      </c>
      <c r="B70" s="25">
        <v>328.24</v>
      </c>
      <c r="C70" s="25">
        <v>566.96</v>
      </c>
      <c r="D70" s="26">
        <f t="shared" si="0"/>
        <v>-238.72000000000003</v>
      </c>
    </row>
    <row r="71" spans="1:6" ht="12" customHeight="1" outlineLevel="2" x14ac:dyDescent="0.2">
      <c r="A71" s="20" t="s">
        <v>63</v>
      </c>
      <c r="B71" s="25">
        <v>1790.4</v>
      </c>
      <c r="C71" s="25">
        <v>1611.36</v>
      </c>
      <c r="D71" s="26">
        <f t="shared" si="0"/>
        <v>179.04000000000019</v>
      </c>
    </row>
    <row r="72" spans="1:6" ht="12" customHeight="1" outlineLevel="2" x14ac:dyDescent="0.2">
      <c r="A72" s="20" t="s">
        <v>64</v>
      </c>
      <c r="B72" s="25">
        <v>697.8</v>
      </c>
      <c r="C72" s="25"/>
      <c r="D72" s="26">
        <f t="shared" ref="D72:D129" si="1">B72-C72</f>
        <v>697.8</v>
      </c>
    </row>
    <row r="73" spans="1:6" ht="12" customHeight="1" outlineLevel="2" x14ac:dyDescent="0.2">
      <c r="A73" s="20" t="s">
        <v>65</v>
      </c>
      <c r="B73" s="25">
        <v>4876.8</v>
      </c>
      <c r="C73" s="25">
        <v>3352.8</v>
      </c>
      <c r="D73" s="26">
        <f t="shared" si="1"/>
        <v>1524</v>
      </c>
    </row>
    <row r="74" spans="1:6" ht="12" customHeight="1" outlineLevel="2" x14ac:dyDescent="0.2">
      <c r="A74" s="20" t="s">
        <v>66</v>
      </c>
      <c r="B74" s="25">
        <v>1627.3</v>
      </c>
      <c r="C74" s="25">
        <v>1627.3</v>
      </c>
      <c r="D74" s="26"/>
    </row>
    <row r="75" spans="1:6" ht="12" customHeight="1" outlineLevel="2" x14ac:dyDescent="0.2">
      <c r="A75" s="20" t="s">
        <v>67</v>
      </c>
      <c r="B75" s="25">
        <v>6468.89</v>
      </c>
      <c r="C75" s="25"/>
      <c r="D75" s="26">
        <f t="shared" si="1"/>
        <v>6468.89</v>
      </c>
    </row>
    <row r="76" spans="1:6" ht="12" customHeight="1" outlineLevel="2" x14ac:dyDescent="0.2">
      <c r="A76" s="22" t="s">
        <v>141</v>
      </c>
      <c r="B76" s="25">
        <v>189</v>
      </c>
      <c r="C76" s="25">
        <v>321.3</v>
      </c>
      <c r="D76" s="26">
        <f t="shared" si="1"/>
        <v>-132.30000000000001</v>
      </c>
    </row>
    <row r="77" spans="1:6" ht="12" customHeight="1" outlineLevel="2" x14ac:dyDescent="0.2">
      <c r="A77" s="20" t="s">
        <v>68</v>
      </c>
      <c r="B77" s="25">
        <v>702.95</v>
      </c>
      <c r="C77" s="25">
        <v>866.99</v>
      </c>
      <c r="D77" s="26">
        <f t="shared" si="1"/>
        <v>-164.03999999999996</v>
      </c>
      <c r="F77" s="30"/>
    </row>
    <row r="78" spans="1:6" ht="15" customHeight="1" outlineLevel="2" x14ac:dyDescent="0.2">
      <c r="A78" s="20" t="s">
        <v>69</v>
      </c>
      <c r="B78" s="25">
        <v>2311.61</v>
      </c>
      <c r="C78" s="25">
        <v>2311.61</v>
      </c>
      <c r="D78" s="26"/>
    </row>
    <row r="79" spans="1:6" ht="12" customHeight="1" outlineLevel="2" x14ac:dyDescent="0.2">
      <c r="A79" s="22" t="s">
        <v>142</v>
      </c>
      <c r="B79" s="25">
        <v>66.150000000000006</v>
      </c>
      <c r="C79" s="25">
        <v>236.25</v>
      </c>
      <c r="D79" s="26">
        <f t="shared" si="1"/>
        <v>-170.1</v>
      </c>
    </row>
    <row r="80" spans="1:6" ht="12" customHeight="1" outlineLevel="2" x14ac:dyDescent="0.2">
      <c r="A80" s="20" t="s">
        <v>70</v>
      </c>
      <c r="B80" s="25">
        <v>64.8</v>
      </c>
      <c r="C80" s="25">
        <v>64.8</v>
      </c>
      <c r="D80" s="26"/>
    </row>
    <row r="81" spans="1:4" ht="12" customHeight="1" outlineLevel="2" x14ac:dyDescent="0.2">
      <c r="A81" s="22" t="s">
        <v>132</v>
      </c>
      <c r="B81" s="25">
        <v>271.58</v>
      </c>
      <c r="C81" s="25">
        <v>271.58</v>
      </c>
      <c r="D81" s="26"/>
    </row>
    <row r="82" spans="1:4" ht="27.95" customHeight="1" outlineLevel="2" x14ac:dyDescent="0.2">
      <c r="A82" s="22" t="s">
        <v>133</v>
      </c>
      <c r="B82" s="25">
        <v>770.54</v>
      </c>
      <c r="C82" s="25">
        <v>770.54</v>
      </c>
      <c r="D82" s="26"/>
    </row>
    <row r="83" spans="1:4" ht="17.45" customHeight="1" outlineLevel="2" x14ac:dyDescent="0.2">
      <c r="A83" s="22" t="s">
        <v>134</v>
      </c>
      <c r="B83" s="25">
        <v>220.5</v>
      </c>
      <c r="C83" s="25">
        <v>220.5</v>
      </c>
      <c r="D83" s="26"/>
    </row>
    <row r="84" spans="1:4" ht="18" customHeight="1" outlineLevel="2" x14ac:dyDescent="0.2">
      <c r="A84" s="22" t="s">
        <v>135</v>
      </c>
      <c r="B84" s="25">
        <v>234.32</v>
      </c>
      <c r="C84" s="25">
        <v>234.32</v>
      </c>
      <c r="D84" s="26"/>
    </row>
    <row r="85" spans="1:4" ht="24.6" customHeight="1" outlineLevel="2" x14ac:dyDescent="0.2">
      <c r="A85" s="22" t="s">
        <v>136</v>
      </c>
      <c r="B85" s="25">
        <v>26.5</v>
      </c>
      <c r="C85" s="25">
        <v>26.5</v>
      </c>
      <c r="D85" s="26"/>
    </row>
    <row r="86" spans="1:4" ht="12" customHeight="1" outlineLevel="2" x14ac:dyDescent="0.2">
      <c r="A86" s="20" t="s">
        <v>71</v>
      </c>
      <c r="B86" s="25">
        <v>116.85</v>
      </c>
      <c r="C86" s="25">
        <v>70.12</v>
      </c>
      <c r="D86" s="26">
        <f t="shared" si="1"/>
        <v>46.72999999999999</v>
      </c>
    </row>
    <row r="87" spans="1:4" ht="12" customHeight="1" outlineLevel="2" x14ac:dyDescent="0.2">
      <c r="A87" s="20" t="s">
        <v>72</v>
      </c>
      <c r="B87" s="25">
        <v>835.32</v>
      </c>
      <c r="C87" s="25">
        <v>835.32</v>
      </c>
      <c r="D87" s="26"/>
    </row>
    <row r="88" spans="1:4" ht="12" customHeight="1" outlineLevel="2" x14ac:dyDescent="0.2">
      <c r="A88" s="20" t="s">
        <v>73</v>
      </c>
      <c r="B88" s="25">
        <v>1603.68</v>
      </c>
      <c r="C88" s="25">
        <v>1603.68</v>
      </c>
      <c r="D88" s="26"/>
    </row>
    <row r="89" spans="1:4" ht="12" customHeight="1" outlineLevel="2" x14ac:dyDescent="0.2">
      <c r="A89" s="20" t="s">
        <v>74</v>
      </c>
      <c r="B89" s="25">
        <v>27200</v>
      </c>
      <c r="C89" s="25">
        <v>27200</v>
      </c>
      <c r="D89" s="26"/>
    </row>
    <row r="90" spans="1:4" ht="24" customHeight="1" outlineLevel="2" x14ac:dyDescent="0.2">
      <c r="A90" s="20" t="s">
        <v>75</v>
      </c>
      <c r="B90" s="25">
        <v>3416.03</v>
      </c>
      <c r="C90" s="25">
        <v>3416.03</v>
      </c>
      <c r="D90" s="26"/>
    </row>
    <row r="91" spans="1:4" ht="12" customHeight="1" outlineLevel="2" x14ac:dyDescent="0.2">
      <c r="A91" s="20" t="s">
        <v>76</v>
      </c>
      <c r="B91" s="25">
        <v>289.67</v>
      </c>
      <c r="C91" s="25"/>
      <c r="D91" s="26">
        <f t="shared" si="1"/>
        <v>289.67</v>
      </c>
    </row>
    <row r="92" spans="1:4" ht="24" customHeight="1" outlineLevel="2" x14ac:dyDescent="0.2">
      <c r="A92" s="20" t="s">
        <v>77</v>
      </c>
      <c r="B92" s="25">
        <v>252500</v>
      </c>
      <c r="C92" s="25"/>
      <c r="D92" s="26">
        <f t="shared" si="1"/>
        <v>252500</v>
      </c>
    </row>
    <row r="93" spans="1:4" ht="12" customHeight="1" outlineLevel="2" x14ac:dyDescent="0.2">
      <c r="A93" s="20" t="s">
        <v>78</v>
      </c>
      <c r="B93" s="25"/>
      <c r="C93" s="25">
        <v>1182.1400000000001</v>
      </c>
      <c r="D93" s="26">
        <f t="shared" si="1"/>
        <v>-1182.1400000000001</v>
      </c>
    </row>
    <row r="94" spans="1:4" ht="12" customHeight="1" outlineLevel="2" x14ac:dyDescent="0.2">
      <c r="A94" s="20" t="s">
        <v>79</v>
      </c>
      <c r="B94" s="25"/>
      <c r="C94" s="25">
        <v>161898.28</v>
      </c>
      <c r="D94" s="26">
        <f t="shared" si="1"/>
        <v>-161898.28</v>
      </c>
    </row>
    <row r="95" spans="1:4" ht="12" customHeight="1" outlineLevel="2" x14ac:dyDescent="0.2">
      <c r="A95" s="20" t="s">
        <v>80</v>
      </c>
      <c r="B95" s="25">
        <v>1339.04</v>
      </c>
      <c r="C95" s="25">
        <v>1339.04</v>
      </c>
      <c r="D95" s="26"/>
    </row>
    <row r="96" spans="1:4" ht="12" customHeight="1" outlineLevel="2" x14ac:dyDescent="0.2">
      <c r="A96" s="20" t="s">
        <v>81</v>
      </c>
      <c r="B96" s="25">
        <v>2525.4</v>
      </c>
      <c r="C96" s="25">
        <v>2525.4</v>
      </c>
      <c r="D96" s="26"/>
    </row>
    <row r="97" spans="1:7" ht="12" customHeight="1" outlineLevel="2" x14ac:dyDescent="0.2">
      <c r="A97" s="20" t="s">
        <v>82</v>
      </c>
      <c r="B97" s="25">
        <v>924</v>
      </c>
      <c r="C97" s="25">
        <v>924</v>
      </c>
      <c r="D97" s="26"/>
    </row>
    <row r="98" spans="1:7" ht="12" customHeight="1" outlineLevel="2" x14ac:dyDescent="0.2">
      <c r="A98" s="20" t="s">
        <v>83</v>
      </c>
      <c r="B98" s="25">
        <v>84.1</v>
      </c>
      <c r="C98" s="25">
        <v>56.07</v>
      </c>
      <c r="D98" s="26">
        <f t="shared" si="1"/>
        <v>28.029999999999994</v>
      </c>
      <c r="G98" s="30"/>
    </row>
    <row r="99" spans="1:7" ht="26.45" customHeight="1" outlineLevel="2" x14ac:dyDescent="0.2">
      <c r="A99" s="20" t="s">
        <v>84</v>
      </c>
      <c r="B99" s="25">
        <v>8304.66</v>
      </c>
      <c r="C99" s="25">
        <v>8304.66</v>
      </c>
      <c r="D99" s="26"/>
      <c r="G99" s="30"/>
    </row>
    <row r="100" spans="1:7" ht="17.100000000000001" customHeight="1" outlineLevel="2" x14ac:dyDescent="0.2">
      <c r="A100" s="20" t="s">
        <v>85</v>
      </c>
      <c r="B100" s="25">
        <v>2926.98</v>
      </c>
      <c r="C100" s="25">
        <v>2926.98</v>
      </c>
      <c r="D100" s="26"/>
    </row>
    <row r="101" spans="1:7" ht="17.45" customHeight="1" outlineLevel="2" x14ac:dyDescent="0.2">
      <c r="A101" s="22" t="s">
        <v>137</v>
      </c>
      <c r="B101" s="25">
        <v>3492</v>
      </c>
      <c r="C101" s="25">
        <v>3492</v>
      </c>
      <c r="D101" s="26"/>
    </row>
    <row r="102" spans="1:7" ht="18" customHeight="1" outlineLevel="2" x14ac:dyDescent="0.2">
      <c r="A102" s="20" t="s">
        <v>86</v>
      </c>
      <c r="B102" s="25">
        <v>604.79999999999995</v>
      </c>
      <c r="C102" s="25"/>
      <c r="D102" s="26">
        <f t="shared" si="1"/>
        <v>604.79999999999995</v>
      </c>
    </row>
    <row r="103" spans="1:7" ht="17.100000000000001" customHeight="1" outlineLevel="2" x14ac:dyDescent="0.2">
      <c r="A103" s="20" t="s">
        <v>87</v>
      </c>
      <c r="B103" s="25">
        <v>1897</v>
      </c>
      <c r="C103" s="25">
        <v>638.12</v>
      </c>
      <c r="D103" s="26">
        <f t="shared" si="1"/>
        <v>1258.8800000000001</v>
      </c>
    </row>
    <row r="104" spans="1:7" ht="25.5" customHeight="1" outlineLevel="2" x14ac:dyDescent="0.2">
      <c r="A104" s="20" t="s">
        <v>88</v>
      </c>
      <c r="B104" s="25">
        <v>4661.2</v>
      </c>
      <c r="C104" s="25">
        <v>4661.2</v>
      </c>
      <c r="D104" s="26"/>
    </row>
    <row r="105" spans="1:7" ht="24" customHeight="1" outlineLevel="2" x14ac:dyDescent="0.2">
      <c r="A105" s="22" t="s">
        <v>140</v>
      </c>
      <c r="B105" s="25">
        <v>910.56</v>
      </c>
      <c r="C105" s="25"/>
      <c r="D105" s="26">
        <f t="shared" si="1"/>
        <v>910.56</v>
      </c>
    </row>
    <row r="106" spans="1:7" ht="12" customHeight="1" outlineLevel="2" x14ac:dyDescent="0.2">
      <c r="A106" s="20" t="s">
        <v>89</v>
      </c>
      <c r="B106" s="25">
        <v>1098.24</v>
      </c>
      <c r="C106" s="25">
        <v>1098.24</v>
      </c>
      <c r="D106" s="26"/>
    </row>
    <row r="107" spans="1:7" ht="12" customHeight="1" outlineLevel="2" x14ac:dyDescent="0.2">
      <c r="A107" s="20" t="s">
        <v>90</v>
      </c>
      <c r="B107" s="25">
        <v>888</v>
      </c>
      <c r="C107" s="25">
        <v>555</v>
      </c>
      <c r="D107" s="26">
        <f t="shared" si="1"/>
        <v>333</v>
      </c>
    </row>
    <row r="108" spans="1:7" ht="12" customHeight="1" outlineLevel="2" x14ac:dyDescent="0.2">
      <c r="A108" s="20" t="s">
        <v>91</v>
      </c>
      <c r="B108" s="25"/>
      <c r="C108" s="25">
        <v>11060</v>
      </c>
      <c r="D108" s="26">
        <f t="shared" si="1"/>
        <v>-11060</v>
      </c>
    </row>
    <row r="109" spans="1:7" ht="15.95" customHeight="1" outlineLevel="2" x14ac:dyDescent="0.2">
      <c r="A109" s="20" t="s">
        <v>92</v>
      </c>
      <c r="B109" s="25">
        <v>8289</v>
      </c>
      <c r="C109" s="25">
        <v>8289</v>
      </c>
      <c r="D109" s="26"/>
    </row>
    <row r="110" spans="1:7" ht="12" customHeight="1" outlineLevel="2" x14ac:dyDescent="0.2">
      <c r="A110" s="20" t="s">
        <v>93</v>
      </c>
      <c r="B110" s="25">
        <v>9900</v>
      </c>
      <c r="C110" s="25">
        <v>9900</v>
      </c>
      <c r="D110" s="26"/>
    </row>
    <row r="111" spans="1:7" ht="12" customHeight="1" outlineLevel="2" x14ac:dyDescent="0.2">
      <c r="A111" s="20" t="s">
        <v>94</v>
      </c>
      <c r="B111" s="25">
        <v>3718.53</v>
      </c>
      <c r="C111" s="25">
        <v>3718.53</v>
      </c>
      <c r="D111" s="26"/>
    </row>
    <row r="112" spans="1:7" ht="12" customHeight="1" outlineLevel="2" x14ac:dyDescent="0.2">
      <c r="A112" s="20" t="s">
        <v>95</v>
      </c>
      <c r="B112" s="25">
        <v>1500.75</v>
      </c>
      <c r="C112" s="25">
        <v>1500.75</v>
      </c>
      <c r="D112" s="26"/>
    </row>
    <row r="113" spans="1:4" ht="12" customHeight="1" outlineLevel="2" x14ac:dyDescent="0.2">
      <c r="A113" s="20" t="s">
        <v>96</v>
      </c>
      <c r="B113" s="25">
        <v>3240</v>
      </c>
      <c r="C113" s="25">
        <v>2340</v>
      </c>
      <c r="D113" s="26">
        <f t="shared" si="1"/>
        <v>900</v>
      </c>
    </row>
    <row r="114" spans="1:4" ht="12" customHeight="1" outlineLevel="2" x14ac:dyDescent="0.2">
      <c r="A114" s="20" t="s">
        <v>97</v>
      </c>
      <c r="B114" s="25">
        <v>3886.48</v>
      </c>
      <c r="C114" s="25">
        <v>3886.48</v>
      </c>
      <c r="D114" s="26"/>
    </row>
    <row r="115" spans="1:4" ht="12" customHeight="1" outlineLevel="2" x14ac:dyDescent="0.2">
      <c r="A115" s="20" t="s">
        <v>98</v>
      </c>
      <c r="B115" s="25">
        <v>142.81</v>
      </c>
      <c r="C115" s="25">
        <v>142.81</v>
      </c>
      <c r="D115" s="26"/>
    </row>
    <row r="116" spans="1:4" ht="12" customHeight="1" outlineLevel="2" x14ac:dyDescent="0.2">
      <c r="A116" s="20" t="s">
        <v>99</v>
      </c>
      <c r="B116" s="25">
        <v>1178.8499999999999</v>
      </c>
      <c r="C116" s="25"/>
      <c r="D116" s="26">
        <f t="shared" si="1"/>
        <v>1178.8499999999999</v>
      </c>
    </row>
    <row r="117" spans="1:4" ht="12" customHeight="1" outlineLevel="2" x14ac:dyDescent="0.2">
      <c r="A117" s="20" t="s">
        <v>100</v>
      </c>
      <c r="B117" s="25">
        <v>688.05</v>
      </c>
      <c r="C117" s="25">
        <v>605.49</v>
      </c>
      <c r="D117" s="26">
        <f t="shared" si="1"/>
        <v>82.559999999999945</v>
      </c>
    </row>
    <row r="118" spans="1:4" ht="12" customHeight="1" outlineLevel="2" x14ac:dyDescent="0.2">
      <c r="A118" s="20" t="s">
        <v>101</v>
      </c>
      <c r="B118" s="25">
        <v>1062.52</v>
      </c>
      <c r="C118" s="25">
        <v>1062.52</v>
      </c>
      <c r="D118" s="26"/>
    </row>
    <row r="119" spans="1:4" ht="12" customHeight="1" outlineLevel="2" x14ac:dyDescent="0.2">
      <c r="A119" s="20" t="s">
        <v>102</v>
      </c>
      <c r="B119" s="25">
        <v>26783.64</v>
      </c>
      <c r="C119" s="25">
        <v>26783.64</v>
      </c>
      <c r="D119" s="26"/>
    </row>
    <row r="120" spans="1:4" ht="12" customHeight="1" outlineLevel="2" x14ac:dyDescent="0.2">
      <c r="A120" s="20" t="s">
        <v>103</v>
      </c>
      <c r="B120" s="25">
        <v>102112.08</v>
      </c>
      <c r="C120" s="25">
        <v>102112.08</v>
      </c>
      <c r="D120" s="26"/>
    </row>
    <row r="121" spans="1:4" ht="12" customHeight="1" outlineLevel="2" x14ac:dyDescent="0.2">
      <c r="A121" s="20" t="s">
        <v>104</v>
      </c>
      <c r="B121" s="25"/>
      <c r="C121" s="25">
        <v>5124.88</v>
      </c>
      <c r="D121" s="26">
        <f t="shared" si="1"/>
        <v>-5124.88</v>
      </c>
    </row>
    <row r="122" spans="1:4" ht="12" customHeight="1" outlineLevel="2" x14ac:dyDescent="0.2">
      <c r="A122" s="20" t="s">
        <v>105</v>
      </c>
      <c r="B122" s="25"/>
      <c r="C122" s="25">
        <v>542.34</v>
      </c>
      <c r="D122" s="26">
        <f t="shared" si="1"/>
        <v>-542.34</v>
      </c>
    </row>
    <row r="123" spans="1:4" ht="12" customHeight="1" outlineLevel="2" x14ac:dyDescent="0.2">
      <c r="A123" s="20" t="s">
        <v>106</v>
      </c>
      <c r="B123" s="25"/>
      <c r="C123" s="25">
        <v>838.8</v>
      </c>
      <c r="D123" s="26">
        <f t="shared" si="1"/>
        <v>-838.8</v>
      </c>
    </row>
    <row r="124" spans="1:4" ht="12" customHeight="1" outlineLevel="2" x14ac:dyDescent="0.2">
      <c r="A124" s="20" t="s">
        <v>107</v>
      </c>
      <c r="B124" s="25"/>
      <c r="C124" s="25">
        <v>152680</v>
      </c>
      <c r="D124" s="26">
        <f t="shared" si="1"/>
        <v>-152680</v>
      </c>
    </row>
    <row r="125" spans="1:4" ht="12" customHeight="1" outlineLevel="2" x14ac:dyDescent="0.2">
      <c r="A125" s="20" t="s">
        <v>108</v>
      </c>
      <c r="B125" s="25"/>
      <c r="C125" s="25">
        <v>270600</v>
      </c>
      <c r="D125" s="26">
        <f t="shared" si="1"/>
        <v>-270600</v>
      </c>
    </row>
    <row r="126" spans="1:4" ht="12" customHeight="1" outlineLevel="2" x14ac:dyDescent="0.2">
      <c r="A126" s="20" t="s">
        <v>109</v>
      </c>
      <c r="B126" s="25"/>
      <c r="C126" s="25">
        <v>896.82</v>
      </c>
      <c r="D126" s="26">
        <f t="shared" si="1"/>
        <v>-896.82</v>
      </c>
    </row>
    <row r="127" spans="1:4" ht="12" customHeight="1" outlineLevel="2" x14ac:dyDescent="0.2">
      <c r="A127" s="20" t="s">
        <v>110</v>
      </c>
      <c r="B127" s="25"/>
      <c r="C127" s="25">
        <v>14200</v>
      </c>
      <c r="D127" s="26">
        <f t="shared" si="1"/>
        <v>-14200</v>
      </c>
    </row>
    <row r="128" spans="1:4" ht="12" customHeight="1" outlineLevel="2" x14ac:dyDescent="0.2">
      <c r="A128" s="20" t="s">
        <v>111</v>
      </c>
      <c r="B128" s="25"/>
      <c r="C128" s="25">
        <v>1254.5</v>
      </c>
      <c r="D128" s="26">
        <f t="shared" si="1"/>
        <v>-1254.5</v>
      </c>
    </row>
    <row r="129" spans="1:4" ht="12" customHeight="1" outlineLevel="2" x14ac:dyDescent="0.2">
      <c r="A129" s="20" t="s">
        <v>112</v>
      </c>
      <c r="B129" s="25">
        <v>416</v>
      </c>
      <c r="C129" s="25"/>
      <c r="D129" s="26">
        <f t="shared" si="1"/>
        <v>416</v>
      </c>
    </row>
    <row r="130" spans="1:4" ht="12.95" customHeight="1" thickBot="1" x14ac:dyDescent="0.25">
      <c r="A130" s="21" t="s">
        <v>113</v>
      </c>
      <c r="B130" s="27">
        <f>SUM(B6:B129)</f>
        <v>940319.80000000016</v>
      </c>
      <c r="C130" s="27">
        <f>SUM(C6:C129)</f>
        <v>1482994.4799999997</v>
      </c>
      <c r="D130" s="28">
        <f>B130-C130</f>
        <v>-542674.67999999959</v>
      </c>
    </row>
    <row r="131" spans="1:4" ht="15" customHeight="1" x14ac:dyDescent="0.2">
      <c r="A131" s="4" t="s">
        <v>121</v>
      </c>
      <c r="B131" s="29"/>
      <c r="C131" s="29"/>
      <c r="D131" s="5">
        <f>C130</f>
        <v>1482994.4799999997</v>
      </c>
    </row>
    <row r="132" spans="1:4" ht="15" customHeight="1" x14ac:dyDescent="0.2">
      <c r="A132" s="6" t="s">
        <v>122</v>
      </c>
      <c r="B132" s="7"/>
      <c r="C132" s="8"/>
      <c r="D132" s="9">
        <f>B130</f>
        <v>940319.80000000016</v>
      </c>
    </row>
    <row r="133" spans="1:4" ht="11.45" customHeight="1" x14ac:dyDescent="0.2">
      <c r="A133" s="6" t="s">
        <v>123</v>
      </c>
      <c r="B133" s="7"/>
      <c r="C133" s="8"/>
      <c r="D133" s="9"/>
    </row>
    <row r="134" spans="1:4" ht="11.45" customHeight="1" x14ac:dyDescent="0.2">
      <c r="A134" s="6" t="s">
        <v>124</v>
      </c>
      <c r="B134" s="7"/>
      <c r="C134" s="8"/>
      <c r="D134" s="9"/>
    </row>
    <row r="135" spans="1:4" ht="11.45" customHeight="1" x14ac:dyDescent="0.2">
      <c r="A135" s="6" t="s">
        <v>144</v>
      </c>
      <c r="B135" s="7"/>
      <c r="C135" s="8"/>
      <c r="D135" s="9">
        <v>143769.60000000001</v>
      </c>
    </row>
    <row r="136" spans="1:4" ht="11.45" customHeight="1" x14ac:dyDescent="0.2">
      <c r="A136" s="6" t="s">
        <v>125</v>
      </c>
      <c r="B136" s="7"/>
      <c r="C136" s="8"/>
      <c r="D136" s="9">
        <f>D130</f>
        <v>-542674.67999999959</v>
      </c>
    </row>
    <row r="137" spans="1:4" ht="11.45" customHeight="1" x14ac:dyDescent="0.2">
      <c r="A137" s="6" t="s">
        <v>126</v>
      </c>
      <c r="B137" s="7"/>
      <c r="C137" s="8"/>
      <c r="D137" s="9">
        <v>376963.07000000007</v>
      </c>
    </row>
    <row r="138" spans="1:4" ht="11.45" customHeight="1" x14ac:dyDescent="0.2">
      <c r="A138" s="6" t="s">
        <v>127</v>
      </c>
      <c r="B138" s="7"/>
      <c r="C138" s="8"/>
      <c r="D138" s="9">
        <v>154394.06</v>
      </c>
    </row>
    <row r="139" spans="1:4" ht="11.45" customHeight="1" x14ac:dyDescent="0.2">
      <c r="A139" s="6" t="s">
        <v>128</v>
      </c>
      <c r="B139" s="7"/>
      <c r="C139" s="8"/>
      <c r="D139" s="10">
        <f>SUM(D135:D138)</f>
        <v>132452.05000000045</v>
      </c>
    </row>
    <row r="140" spans="1:4" ht="11.45" customHeight="1" x14ac:dyDescent="0.2">
      <c r="A140" s="6"/>
      <c r="B140" s="7"/>
      <c r="C140" s="8"/>
      <c r="D140" s="11"/>
    </row>
    <row r="141" spans="1:4" ht="14.1" customHeight="1" x14ac:dyDescent="0.2">
      <c r="A141" s="6" t="s">
        <v>129</v>
      </c>
      <c r="B141" s="7"/>
      <c r="C141" s="8"/>
      <c r="D141" s="9">
        <v>177979.96</v>
      </c>
    </row>
    <row r="142" spans="1:4" ht="20.100000000000001" customHeight="1" thickBot="1" x14ac:dyDescent="0.25">
      <c r="A142" s="12" t="s">
        <v>130</v>
      </c>
      <c r="B142" s="13"/>
      <c r="C142" s="14"/>
      <c r="D142" s="15">
        <v>58674.92</v>
      </c>
    </row>
    <row r="143" spans="1:4" ht="11.45" customHeight="1" x14ac:dyDescent="0.2">
      <c r="D143"/>
    </row>
    <row r="144" spans="1:4" ht="11.45" customHeight="1" x14ac:dyDescent="0.2">
      <c r="A144" s="16" t="s">
        <v>0</v>
      </c>
    </row>
    <row r="145" spans="1:7" ht="11.45" customHeight="1" x14ac:dyDescent="0.2">
      <c r="A145" s="17"/>
    </row>
    <row r="146" spans="1:7" ht="11.45" customHeight="1" x14ac:dyDescent="0.2">
      <c r="A146" s="18" t="s">
        <v>131</v>
      </c>
    </row>
    <row r="147" spans="1:7" ht="11.45" customHeight="1" x14ac:dyDescent="0.2">
      <c r="G147" s="30"/>
    </row>
  </sheetData>
  <mergeCells count="2">
    <mergeCell ref="A1:B1"/>
    <mergeCell ref="A4:A5"/>
  </mergeCells>
  <pageMargins left="0.19685039370078741" right="0.19685039370078741" top="0.39370078740157483" bottom="0.39370078740157483" header="0" footer="0"/>
  <pageSetup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2022-03-15T05:30:11Z</dcterms:created>
  <dcterms:modified xsi:type="dcterms:W3CDTF">2022-03-15T05:30:14Z</dcterms:modified>
</cp:coreProperties>
</file>